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20" windowHeight="2140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8" i="19"/>
  <c r="F8"/>
  <c r="L4"/>
  <c r="L5"/>
  <c r="K4"/>
  <c r="K6"/>
  <c r="L8"/>
  <c r="M4"/>
  <c r="M5"/>
  <c r="L6"/>
  <c r="K7"/>
  <c r="M8"/>
  <c r="N4"/>
  <c r="N5"/>
  <c r="M6"/>
  <c r="L7"/>
  <c r="N8"/>
  <c r="K5"/>
  <c r="K8"/>
  <c r="D8"/>
  <c r="B8"/>
  <c r="M7"/>
  <c r="N7"/>
  <c r="N6"/>
</calcChain>
</file>

<file path=xl/sharedStrings.xml><?xml version="1.0" encoding="utf-8"?>
<sst xmlns="http://schemas.openxmlformats.org/spreadsheetml/2006/main" count="12" uniqueCount="11">
  <si>
    <t xml:space="preserve"> </t>
  </si>
  <si>
    <t>First
Quarter</t>
  </si>
  <si>
    <t>Second
Quarter</t>
  </si>
  <si>
    <t>Third
Quarter</t>
  </si>
  <si>
    <t>Fourth
Quarter</t>
  </si>
  <si>
    <t>50% of current month</t>
  </si>
  <si>
    <t>30% of prior month</t>
  </si>
  <si>
    <t>15% of two months prior</t>
  </si>
  <si>
    <t>Cash collections</t>
  </si>
  <si>
    <t>Total estimated revenues</t>
  </si>
  <si>
    <t xml:space="preserve">Dr. X is opening a new dental clinic and attempting to estimate his anticipated cash collections.  The top line of the schedule below lists the anticipated gross revenues.  Dr. X has been informed to expect that 50% of revenues will be collected in the quarter that services are provided, 30% in the next quarter, 15% in the next quarter, and the remainder will likely never be collected.  Use the pick lists associated with each boxed area below to select the correct cash flow associated with the cell.  When all cells within a quarterly column are correctly selected, the total cash collections amount for that quarter will turn green.   </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</si>
</sst>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 numFmtId="166" formatCode="_(&quot;$&quot;* #,##0_);_(&quot;$&quot;* \(#,##0\);_(&quot;$&quot;* &quot;-&quot;?_);_(@_)"/>
  </numFmts>
  <fonts count="19">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sz val="10"/>
      <name val="Myriad Web Pro"/>
    </font>
    <font>
      <u val="doubleAccounting"/>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indexed="3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6" fillId="0" borderId="0" applyFont="0" applyFill="0" applyBorder="0" applyAlignment="0" applyProtection="0"/>
  </cellStyleXfs>
  <cellXfs count="48">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42" fontId="11" fillId="0" borderId="0" xfId="18" applyNumberFormat="1" applyFont="1" applyFill="1" applyBorder="1" applyAlignment="1" applyProtection="1">
      <alignment horizontal="center" vertical="center"/>
      <protection hidden="1"/>
    </xf>
    <xf numFmtId="42" fontId="11" fillId="0" borderId="0" xfId="0" applyNumberFormat="1" applyFont="1" applyAlignment="1" applyProtection="1">
      <alignment horizontal="center" vertical="center"/>
      <protection hidden="1"/>
    </xf>
    <xf numFmtId="42" fontId="14" fillId="0" borderId="0" xfId="0" applyNumberFormat="1" applyFont="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41" fontId="11" fillId="0" borderId="9" xfId="0" applyNumberFormat="1" applyFont="1" applyFill="1" applyBorder="1" applyAlignment="1" applyProtection="1">
      <alignment horizontal="left" vertical="center" indent="4"/>
      <protection hidden="1"/>
    </xf>
    <xf numFmtId="42" fontId="13" fillId="0" borderId="0" xfId="18" applyNumberFormat="1" applyFont="1" applyFill="1" applyAlignment="1" applyProtection="1">
      <alignment horizontal="center" vertical="center"/>
      <protection hidden="1"/>
    </xf>
    <xf numFmtId="42" fontId="13" fillId="0" borderId="9" xfId="18" applyNumberFormat="1" applyFont="1" applyFill="1" applyBorder="1" applyAlignment="1" applyProtection="1">
      <alignment horizontal="center" vertical="center"/>
      <protection hidden="1"/>
    </xf>
    <xf numFmtId="41" fontId="11" fillId="0" borderId="0" xfId="0" applyNumberFormat="1" applyFont="1" applyBorder="1" applyAlignment="1" applyProtection="1">
      <alignment horizontal="left" vertical="center"/>
      <protection hidden="1"/>
    </xf>
    <xf numFmtId="41" fontId="11" fillId="0" borderId="0" xfId="0" applyNumberFormat="1" applyFont="1" applyBorder="1" applyAlignment="1" applyProtection="1">
      <alignment horizontal="left" vertical="center" indent="1"/>
      <protection hidden="1"/>
    </xf>
    <xf numFmtId="41" fontId="11" fillId="11" borderId="11" xfId="18" applyNumberFormat="1" applyFont="1" applyFill="1" applyBorder="1" applyAlignment="1" applyProtection="1">
      <alignment horizontal="center" vertical="center" wrapText="1"/>
      <protection hidden="1"/>
    </xf>
    <xf numFmtId="37" fontId="11" fillId="11" borderId="0" xfId="18" applyNumberFormat="1" applyFont="1" applyFill="1" applyBorder="1" applyAlignment="1" applyProtection="1">
      <alignment horizontal="center" vertical="center"/>
      <protection hidden="1"/>
    </xf>
    <xf numFmtId="41" fontId="11" fillId="11" borderId="0" xfId="0" applyNumberFormat="1" applyFont="1" applyFill="1" applyBorder="1" applyAlignment="1" applyProtection="1">
      <alignment horizontal="left" vertical="center"/>
      <protection hidden="1"/>
    </xf>
    <xf numFmtId="0" fontId="17" fillId="11" borderId="0" xfId="18" applyNumberFormat="1" applyFont="1" applyFill="1" applyBorder="1" applyAlignment="1" applyProtection="1">
      <alignment horizontal="center" vertical="center"/>
      <protection hidden="1"/>
    </xf>
    <xf numFmtId="166" fontId="4" fillId="0" borderId="0" xfId="0" applyNumberFormat="1" applyFont="1" applyFill="1" applyAlignment="1" applyProtection="1">
      <alignment vertical="top"/>
    </xf>
    <xf numFmtId="166" fontId="4" fillId="0" borderId="0" xfId="0" applyNumberFormat="1" applyFont="1" applyFill="1" applyAlignment="1" applyProtection="1">
      <alignment horizontal="left" vertical="center"/>
    </xf>
    <xf numFmtId="41" fontId="11" fillId="0" borderId="0" xfId="0" applyNumberFormat="1" applyFont="1" applyFill="1" applyBorder="1" applyAlignment="1" applyProtection="1">
      <alignment horizontal="left" vertical="center"/>
      <protection hidden="1"/>
    </xf>
    <xf numFmtId="165" fontId="13" fillId="0" borderId="0" xfId="23" applyNumberFormat="1" applyFont="1" applyFill="1" applyBorder="1" applyAlignment="1" applyProtection="1">
      <alignment horizontal="center" vertical="center"/>
      <protection hidden="1"/>
    </xf>
    <xf numFmtId="165" fontId="15" fillId="0" borderId="0" xfId="23" applyNumberFormat="1" applyFont="1" applyFill="1" applyBorder="1" applyAlignment="1" applyProtection="1">
      <alignment horizontal="center" vertical="center"/>
      <protection hidden="1"/>
    </xf>
    <xf numFmtId="42" fontId="13" fillId="0" borderId="0" xfId="18" applyNumberFormat="1" applyFont="1" applyFill="1" applyBorder="1" applyAlignment="1" applyProtection="1">
      <alignment horizontal="center" vertical="center"/>
      <protection hidden="1"/>
    </xf>
    <xf numFmtId="0" fontId="18" fillId="0" borderId="0" xfId="0" applyFont="1" applyAlignment="1" applyProtection="1">
      <alignment horizontal="center" vertical="center"/>
      <protection hidden="1"/>
    </xf>
    <xf numFmtId="42" fontId="13" fillId="0" borderId="0" xfId="0" applyNumberFormat="1" applyFont="1" applyAlignment="1" applyProtection="1">
      <alignment horizontal="center" vertical="center"/>
      <protection hidden="1"/>
    </xf>
    <xf numFmtId="42" fontId="4" fillId="0" borderId="0" xfId="0" applyNumberFormat="1" applyFont="1" applyFill="1" applyAlignment="1" applyProtection="1">
      <alignment vertical="center"/>
    </xf>
    <xf numFmtId="42" fontId="4" fillId="0" borderId="0" xfId="0" applyNumberFormat="1" applyFont="1" applyFill="1" applyAlignment="1" applyProtection="1">
      <alignment horizontal="center" vertical="center"/>
    </xf>
    <xf numFmtId="166" fontId="4" fillId="0" borderId="0" xfId="0" applyNumberFormat="1" applyFont="1" applyFill="1" applyAlignment="1" applyProtection="1">
      <alignment horizontal="center" vertical="center"/>
    </xf>
    <xf numFmtId="42" fontId="4" fillId="0" borderId="0" xfId="0" applyNumberFormat="1" applyFont="1" applyFill="1" applyAlignment="1" applyProtection="1">
      <alignment vertical="top"/>
    </xf>
    <xf numFmtId="37" fontId="11" fillId="11" borderId="15" xfId="18" applyNumberFormat="1" applyFont="1" applyFill="1" applyBorder="1" applyAlignment="1" applyProtection="1">
      <alignment horizontal="center" vertical="center"/>
      <protection hidden="1"/>
    </xf>
    <xf numFmtId="37" fontId="11" fillId="0" borderId="15" xfId="18" applyNumberFormat="1" applyFont="1" applyFill="1" applyBorder="1" applyAlignment="1" applyProtection="1">
      <alignment horizontal="center" vertical="center"/>
      <protection hidden="1"/>
    </xf>
    <xf numFmtId="41" fontId="11" fillId="11" borderId="13" xfId="18" applyNumberFormat="1" applyFont="1" applyFill="1" applyBorder="1" applyAlignment="1" applyProtection="1">
      <alignment horizontal="center" vertical="center"/>
      <protection locked="0" hidden="1"/>
    </xf>
    <xf numFmtId="41" fontId="11" fillId="0" borderId="13" xfId="18" applyNumberFormat="1" applyFont="1" applyFill="1" applyBorder="1" applyAlignment="1" applyProtection="1">
      <alignment horizontal="center" vertical="center"/>
      <protection locked="0" hidden="1"/>
    </xf>
    <xf numFmtId="41" fontId="14" fillId="11" borderId="13" xfId="18" applyNumberFormat="1" applyFont="1" applyFill="1" applyBorder="1" applyAlignment="1" applyProtection="1">
      <alignment horizontal="center" vertical="center"/>
      <protection locked="0" hidden="1"/>
    </xf>
    <xf numFmtId="41" fontId="11" fillId="11" borderId="14" xfId="18" applyNumberFormat="1" applyFont="1" applyFill="1" applyBorder="1" applyAlignment="1" applyProtection="1">
      <alignment horizontal="center" vertical="center"/>
      <protection locked="0" hidden="1"/>
    </xf>
    <xf numFmtId="41" fontId="11" fillId="0" borderId="14" xfId="18" applyNumberFormat="1" applyFont="1" applyFill="1" applyBorder="1" applyAlignment="1" applyProtection="1">
      <alignment horizontal="center" vertical="center"/>
      <protection locked="0" hidden="1"/>
    </xf>
    <xf numFmtId="41" fontId="14" fillId="11" borderId="14" xfId="18" applyNumberFormat="1" applyFont="1" applyFill="1" applyBorder="1" applyAlignment="1" applyProtection="1">
      <alignment horizontal="center" vertical="center"/>
      <protection locked="0" hidden="1"/>
    </xf>
    <xf numFmtId="41" fontId="11" fillId="11" borderId="12" xfId="18" applyNumberFormat="1" applyFont="1" applyFill="1" applyBorder="1" applyAlignment="1" applyProtection="1">
      <alignment horizontal="center" vertical="center"/>
      <protection locked="0" hidden="1"/>
    </xf>
    <xf numFmtId="41" fontId="14" fillId="11" borderId="12" xfId="18" applyNumberFormat="1" applyFont="1" applyFill="1" applyBorder="1" applyAlignment="1" applyProtection="1">
      <alignment horizontal="center" vertical="center"/>
      <protection locked="0" hidden="1"/>
    </xf>
    <xf numFmtId="41" fontId="11" fillId="0" borderId="12" xfId="18" applyNumberFormat="1" applyFont="1" applyFill="1" applyBorder="1" applyAlignment="1" applyProtection="1">
      <alignment horizontal="center" vertical="center"/>
      <protection locked="0" hidden="1"/>
    </xf>
    <xf numFmtId="0" fontId="12" fillId="12" borderId="0" xfId="18" applyFont="1" applyFill="1" applyAlignment="1" applyProtection="1">
      <alignment horizontal="center"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43"/>
  <sheetViews>
    <sheetView tabSelected="1" workbookViewId="0">
      <selection activeCell="B5" sqref="B5"/>
    </sheetView>
  </sheetViews>
  <sheetFormatPr baseColWidth="10" defaultColWidth="0" defaultRowHeight="409.6" zeroHeight="1"/>
  <cols>
    <col min="1" max="1" width="25" style="13" customWidth="1"/>
    <col min="2" max="2" width="13.1640625" style="13" customWidth="1"/>
    <col min="3" max="3" width="1.33203125" style="13" customWidth="1"/>
    <col min="4" max="4" width="13.1640625" style="13" customWidth="1"/>
    <col min="5" max="5" width="1.33203125" style="13" customWidth="1"/>
    <col min="6" max="6" width="13.1640625" style="13" customWidth="1"/>
    <col min="7" max="7" width="1.33203125" style="13" customWidth="1"/>
    <col min="8" max="8" width="13.1640625" style="13" customWidth="1"/>
    <col min="9" max="9" width="2.6640625" style="10" customWidth="1"/>
    <col min="10" max="11" width="8.83203125" style="10" hidden="1"/>
    <col min="12" max="12" width="9.6640625" style="10" hidden="1"/>
    <col min="13" max="13" width="11.5" style="10" hidden="1"/>
    <col min="14" max="16383" width="4.6640625" style="10" hidden="1"/>
    <col min="16384" max="16384" width="14.6640625" style="10" hidden="1"/>
  </cols>
  <sheetData>
    <row r="1" spans="1:17" ht="183" customHeight="1">
      <c r="A1" s="47" t="s">
        <v>10</v>
      </c>
      <c r="B1" s="47"/>
      <c r="C1" s="47"/>
      <c r="D1" s="47"/>
      <c r="E1" s="47"/>
      <c r="F1" s="47"/>
      <c r="G1" s="47"/>
      <c r="H1" s="47"/>
    </row>
    <row r="2" spans="1:17" ht="24" customHeight="1">
      <c r="A2" s="1"/>
      <c r="B2" s="1"/>
      <c r="C2" s="1"/>
      <c r="D2" s="1"/>
      <c r="E2" s="1"/>
      <c r="F2" s="1"/>
      <c r="G2" s="1"/>
      <c r="H2" s="1"/>
    </row>
    <row r="3" spans="1:17" s="11" customFormat="1" ht="34.5" customHeight="1">
      <c r="A3" s="23" t="s">
        <v>0</v>
      </c>
      <c r="B3" s="20" t="s">
        <v>1</v>
      </c>
      <c r="C3" s="21"/>
      <c r="D3" s="20" t="s">
        <v>2</v>
      </c>
      <c r="E3" s="21"/>
      <c r="F3" s="20" t="s">
        <v>3</v>
      </c>
      <c r="G3" s="21"/>
      <c r="H3" s="20" t="s">
        <v>4</v>
      </c>
      <c r="L3" s="25"/>
      <c r="M3" s="24"/>
      <c r="P3" s="35">
        <v>0</v>
      </c>
      <c r="Q3" s="35">
        <v>0</v>
      </c>
    </row>
    <row r="4" spans="1:17" ht="24" customHeight="1">
      <c r="A4" s="18" t="s">
        <v>9</v>
      </c>
      <c r="B4" s="29">
        <v>250000</v>
      </c>
      <c r="C4" s="3"/>
      <c r="D4" s="29">
        <v>275000</v>
      </c>
      <c r="E4" s="30"/>
      <c r="F4" s="29">
        <v>325000</v>
      </c>
      <c r="G4" s="30"/>
      <c r="H4" s="31">
        <v>400000</v>
      </c>
      <c r="K4" s="33">
        <f>B4</f>
        <v>250000</v>
      </c>
      <c r="L4" s="34">
        <f>D4</f>
        <v>275000</v>
      </c>
      <c r="M4" s="34">
        <f>F4</f>
        <v>325000</v>
      </c>
      <c r="N4" s="34">
        <f>H4</f>
        <v>400000</v>
      </c>
      <c r="P4" s="33">
        <v>97500</v>
      </c>
      <c r="Q4" s="33">
        <v>37500</v>
      </c>
    </row>
    <row r="5" spans="1:17" s="12" customFormat="1" ht="24" customHeight="1">
      <c r="A5" s="22" t="s">
        <v>5</v>
      </c>
      <c r="B5" s="38">
        <v>0</v>
      </c>
      <c r="C5" s="36"/>
      <c r="D5" s="41">
        <v>0</v>
      </c>
      <c r="E5" s="36"/>
      <c r="F5" s="44">
        <v>0</v>
      </c>
      <c r="G5" s="36"/>
      <c r="H5" s="44">
        <v>0</v>
      </c>
      <c r="K5" s="33">
        <f>K4*0.5</f>
        <v>125000</v>
      </c>
      <c r="L5" s="33">
        <f t="shared" ref="L5:N5" si="0">L4*0.5</f>
        <v>137500</v>
      </c>
      <c r="M5" s="33">
        <f t="shared" si="0"/>
        <v>162500</v>
      </c>
      <c r="N5" s="33">
        <f t="shared" si="0"/>
        <v>200000</v>
      </c>
      <c r="P5" s="33">
        <v>120000</v>
      </c>
      <c r="Q5" s="33">
        <v>41250</v>
      </c>
    </row>
    <row r="6" spans="1:17" s="12" customFormat="1" ht="24" customHeight="1">
      <c r="A6" s="26" t="s">
        <v>6</v>
      </c>
      <c r="B6" s="39">
        <v>0</v>
      </c>
      <c r="C6" s="37"/>
      <c r="D6" s="42">
        <v>0</v>
      </c>
      <c r="E6" s="37"/>
      <c r="F6" s="42">
        <v>0</v>
      </c>
      <c r="G6" s="37"/>
      <c r="H6" s="46">
        <v>0</v>
      </c>
      <c r="K6" s="33">
        <f>K4*0.3</f>
        <v>75000</v>
      </c>
      <c r="L6" s="33">
        <f t="shared" ref="L6:N6" si="1">L4*0.3</f>
        <v>82500</v>
      </c>
      <c r="M6" s="33">
        <f t="shared" si="1"/>
        <v>97500</v>
      </c>
      <c r="N6" s="33">
        <f t="shared" si="1"/>
        <v>120000</v>
      </c>
      <c r="P6" s="33">
        <v>125000</v>
      </c>
      <c r="Q6" s="33">
        <v>48750</v>
      </c>
    </row>
    <row r="7" spans="1:17" s="12" customFormat="1" ht="24" customHeight="1">
      <c r="A7" s="22" t="s">
        <v>7</v>
      </c>
      <c r="B7" s="40">
        <v>0</v>
      </c>
      <c r="C7" s="36"/>
      <c r="D7" s="43">
        <v>0</v>
      </c>
      <c r="E7" s="36"/>
      <c r="F7" s="45">
        <v>0</v>
      </c>
      <c r="G7" s="36"/>
      <c r="H7" s="45">
        <v>0</v>
      </c>
      <c r="K7" s="33">
        <f>K4*0.15</f>
        <v>37500</v>
      </c>
      <c r="L7" s="33">
        <f t="shared" ref="L7:N7" si="2">L4*0.15</f>
        <v>41250</v>
      </c>
      <c r="M7" s="33">
        <f t="shared" si="2"/>
        <v>48750</v>
      </c>
      <c r="N7" s="33">
        <f t="shared" si="2"/>
        <v>60000</v>
      </c>
      <c r="P7" s="33">
        <v>137500</v>
      </c>
      <c r="Q7" s="33">
        <v>60000</v>
      </c>
    </row>
    <row r="8" spans="1:17" s="12" customFormat="1" ht="24" customHeight="1">
      <c r="A8" s="26" t="s">
        <v>8</v>
      </c>
      <c r="B8" s="27">
        <f>SUM(B5:B7)</f>
        <v>0</v>
      </c>
      <c r="C8" s="28"/>
      <c r="D8" s="27">
        <f>SUM(D5:D7)</f>
        <v>0</v>
      </c>
      <c r="E8" s="28"/>
      <c r="F8" s="27">
        <f>SUM(F5:F7)</f>
        <v>0</v>
      </c>
      <c r="G8" s="28"/>
      <c r="H8" s="27">
        <f>SUM(H5:H7)</f>
        <v>0</v>
      </c>
      <c r="K8" s="32">
        <f>K5+J6+I7</f>
        <v>125000</v>
      </c>
      <c r="L8" s="32">
        <f t="shared" ref="L8:N8" si="3">L5+K6+J7</f>
        <v>212500</v>
      </c>
      <c r="M8" s="32">
        <f t="shared" si="3"/>
        <v>282500</v>
      </c>
      <c r="N8" s="32">
        <f t="shared" si="3"/>
        <v>338750</v>
      </c>
      <c r="P8" s="33">
        <v>162500</v>
      </c>
      <c r="Q8" s="33">
        <v>75000</v>
      </c>
    </row>
    <row r="9" spans="1:17" ht="24" customHeight="1">
      <c r="A9" s="19"/>
      <c r="B9" s="4"/>
      <c r="C9" s="3"/>
      <c r="D9" s="4"/>
      <c r="E9" s="3"/>
      <c r="F9" s="4"/>
      <c r="G9" s="3"/>
      <c r="H9" s="5"/>
      <c r="L9" s="25"/>
      <c r="M9" s="24"/>
      <c r="P9" s="33">
        <v>200000</v>
      </c>
      <c r="Q9" s="33">
        <v>82500</v>
      </c>
    </row>
    <row r="10" spans="1:17" s="2" customFormat="1" ht="10.5" customHeight="1" thickBot="1">
      <c r="A10" s="15"/>
      <c r="B10" s="16"/>
      <c r="C10" s="14"/>
      <c r="D10" s="16"/>
      <c r="E10" s="14"/>
      <c r="F10" s="16"/>
      <c r="G10" s="14"/>
      <c r="H10" s="17"/>
      <c r="L10" s="24"/>
      <c r="M10" s="24"/>
    </row>
    <row r="11" spans="1:17" s="12" customFormat="1" ht="75" customHeight="1">
      <c r="A11" s="7" t="s">
        <v>0</v>
      </c>
      <c r="B11" s="8"/>
      <c r="C11" s="9"/>
      <c r="D11" s="8"/>
      <c r="E11" s="9"/>
      <c r="F11" s="8"/>
      <c r="G11" s="9"/>
      <c r="H11" s="6"/>
      <c r="L11" s="24"/>
      <c r="M11" s="24"/>
    </row>
    <row r="12" spans="1:17" ht="13" hidden="1">
      <c r="L12" s="24"/>
      <c r="M12" s="24"/>
    </row>
    <row r="13" spans="1:17" ht="13" hidden="1">
      <c r="L13" s="24"/>
      <c r="M13" s="24"/>
    </row>
    <row r="14" spans="1:17" ht="13" hidden="1">
      <c r="L14" s="24"/>
      <c r="M14" s="24"/>
    </row>
    <row r="15" spans="1:17" ht="13" hidden="1">
      <c r="L15" s="24"/>
      <c r="M15" s="24"/>
    </row>
    <row r="16" spans="1:17" ht="13" hidden="1">
      <c r="L16" s="24"/>
      <c r="M16" s="24"/>
    </row>
    <row r="17" spans="12:13" ht="13" hidden="1">
      <c r="L17" s="24"/>
      <c r="M17" s="24"/>
    </row>
    <row r="18" spans="12:13" ht="13" hidden="1">
      <c r="L18" s="24"/>
      <c r="M18" s="24"/>
    </row>
    <row r="19" spans="12:13" ht="13" hidden="1">
      <c r="L19" s="24"/>
      <c r="M19" s="24"/>
    </row>
    <row r="20" spans="12:13" ht="13" hidden="1">
      <c r="L20" s="24"/>
      <c r="M20" s="24"/>
    </row>
    <row r="21" spans="12:13" ht="13" hidden="1"/>
    <row r="22" spans="12:13" ht="13" hidden="1"/>
    <row r="23" spans="12:13" ht="13" hidden="1"/>
    <row r="24" spans="12:13" ht="13" hidden="1"/>
    <row r="25" spans="12:13" ht="13" hidden="1"/>
    <row r="26" spans="12:13" ht="13" hidden="1"/>
    <row r="27" spans="12:13" ht="13" hidden="1"/>
    <row r="28" spans="12:13" ht="13" hidden="1"/>
    <row r="29" spans="12:13" ht="13" hidden="1"/>
    <row r="30" spans="12:13" ht="13" hidden="1"/>
    <row r="31" spans="12:13" ht="13" hidden="1"/>
    <row r="32" spans="12:13" ht="13" hidden="1"/>
    <row r="33" ht="13" hidden="1"/>
    <row r="34" ht="13" hidden="1"/>
    <row r="35" ht="13" hidden="1"/>
    <row r="36" ht="13" hidden="1"/>
    <row r="37" ht="13" hidden="1"/>
    <row r="38" ht="13" hidden="1"/>
    <row r="39" ht="13" hidden="1"/>
    <row r="40" ht="13" hidden="1"/>
    <row r="41" ht="13" hidden="1"/>
    <row r="42" ht="13" hidden="1"/>
    <row r="43" ht="13" hidden="1"/>
  </sheetData>
  <sheetCalcPr fullCalcOnLoad="1"/>
  <sheetProtection algorithmName="SHA-512" hashValue="hraGAM96D6YhnCs+IYfjv42BYiiWEhQ7P3pExEtw6mBfXaqu/5dcWqpwLOx4sLAEkDrCQfQa7J3q/+CydrRM1b==" saltValue="efqWm+uUt0Ts7pYff39tRn==" spinCount="100000" sheet="1" objects="1" scenarios="1"/>
  <mergeCells count="1">
    <mergeCell ref="A1:H1"/>
  </mergeCells>
  <phoneticPr fontId="2" type="noConversion"/>
  <conditionalFormatting sqref="H11">
    <cfRule type="cellIs" dxfId="6" priority="35" operator="equal">
      <formula>-1000</formula>
    </cfRule>
  </conditionalFormatting>
  <conditionalFormatting sqref="B8">
    <cfRule type="cellIs" dxfId="5" priority="7" operator="equal">
      <formula>$K$8</formula>
    </cfRule>
  </conditionalFormatting>
  <conditionalFormatting sqref="D8">
    <cfRule type="cellIs" dxfId="4" priority="6" operator="equal">
      <formula>$L$8</formula>
    </cfRule>
  </conditionalFormatting>
  <conditionalFormatting sqref="M8">
    <cfRule type="cellIs" dxfId="3" priority="5" operator="equal">
      <formula>$K$8</formula>
    </cfRule>
    <cfRule type="cellIs" dxfId="2" priority="3" operator="equal">
      <formula>$L$8</formula>
    </cfRule>
  </conditionalFormatting>
  <conditionalFormatting sqref="H8">
    <cfRule type="cellIs" dxfId="1" priority="2" operator="equal">
      <formula>$N$8</formula>
    </cfRule>
  </conditionalFormatting>
  <conditionalFormatting sqref="F8">
    <cfRule type="cellIs" dxfId="0" priority="1" operator="equal">
      <formula>$M$8</formula>
    </cfRule>
  </conditionalFormatting>
  <dataValidations count="2">
    <dataValidation type="list" allowBlank="1" showInputMessage="1" showErrorMessage="1" sqref="B5 D5 H5:H6 F5">
      <formula1>$P$3:$P$9</formula1>
    </dataValidation>
    <dataValidation type="list" allowBlank="1" showInputMessage="1" showErrorMessage="1" sqref="B6:B7 D6:D7 F6:F7 H7">
      <formula1>$Q$3:$Q$9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2015-12-08T17:40:55Z</dcterms:modified>
</cp:coreProperties>
</file>